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ic\Desktop\"/>
    </mc:Choice>
  </mc:AlternateContent>
  <bookViews>
    <workbookView xWindow="480" yWindow="180" windowWidth="27795" windowHeight="12525"/>
  </bookViews>
  <sheets>
    <sheet name="Sheet1" sheetId="1" r:id="rId1"/>
    <sheet name="CEF TA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3" i="1" l="1"/>
  <c r="J13" i="1"/>
  <c r="K13" i="1"/>
  <c r="H13" i="1"/>
</calcChain>
</file>

<file path=xl/comments1.xml><?xml version="1.0" encoding="utf-8"?>
<comments xmlns="http://schemas.openxmlformats.org/spreadsheetml/2006/main">
  <authors>
    <author>Nikolina Đapić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Nikolina Đapić:</t>
        </r>
        <r>
          <rPr>
            <sz val="9"/>
            <color indexed="81"/>
            <rFont val="Tahoma"/>
            <family val="2"/>
            <charset val="238"/>
          </rPr>
          <t xml:space="preserve">
Dostavljen 1 progress report (1. izvještajno razdoblje)</t>
        </r>
      </text>
    </comment>
  </commentList>
</comments>
</file>

<file path=xl/sharedStrings.xml><?xml version="1.0" encoding="utf-8"?>
<sst xmlns="http://schemas.openxmlformats.org/spreadsheetml/2006/main" count="138" uniqueCount="112">
  <si>
    <t>No</t>
  </si>
  <si>
    <t>The starting date of implementation</t>
  </si>
  <si>
    <t>The completion date of implementation</t>
  </si>
  <si>
    <t>Grant Agreement No</t>
  </si>
  <si>
    <t>Date of Grant Agreement signature</t>
  </si>
  <si>
    <t>Title of Grant Agreement</t>
  </si>
  <si>
    <t>KRISTIJAN LEŽAIĆ</t>
  </si>
  <si>
    <t>Project manager/CONTACT PERSON 
 in the Ministry</t>
  </si>
  <si>
    <t>Reporting periods</t>
  </si>
  <si>
    <t>MOVE/B1/SUB/2014-707/CEF/PSA1/15/2014/SI2.714506</t>
  </si>
  <si>
    <t>"Support to participation of the Member States in the TEN-T Core Network Corridors"</t>
  </si>
  <si>
    <t>9.12.2015.</t>
  </si>
  <si>
    <t>1.1.2015.</t>
  </si>
  <si>
    <t>31.12.2016.</t>
  </si>
  <si>
    <t>1) 1.1.2015.-31.12.2015.; 2) 1.1.2016.-31.12.2016.</t>
  </si>
  <si>
    <t>Deadline for submission Progress report or Final report</t>
  </si>
  <si>
    <t>1) 31.1.2016.; 2) 31.3.2017.</t>
  </si>
  <si>
    <t>Requested Union funding</t>
  </si>
  <si>
    <t>Total sources of funding (100%)</t>
  </si>
  <si>
    <t>Beneficiary</t>
  </si>
  <si>
    <t>Ministry of Maritime Affairs, Transport and Infrastructure</t>
  </si>
  <si>
    <t>MOVE/B4/SUB/2014-528/CEF/PSA3/4/SI2.714476</t>
  </si>
  <si>
    <t>"Technical assistance services for the development and implementation of projects implementing the TEN-T core network in Member States eligible to the Cohesion envelope of the Connecting Europe Facility"</t>
  </si>
  <si>
    <t>1.9.2015.</t>
  </si>
  <si>
    <t>31.8.2017.</t>
  </si>
  <si>
    <t>1) 1.9.2015. - 31.8.2016.; 2) 1.9.2016. -31.8.2017.</t>
  </si>
  <si>
    <t>1) 30.9.2016.; 2) 30.11.2017.</t>
  </si>
  <si>
    <t>Percentage of pre-financing</t>
  </si>
  <si>
    <t>Date of pre-financing payment</t>
  </si>
  <si>
    <t>Amount of pre-financing</t>
  </si>
  <si>
    <t>28.12.2015.</t>
  </si>
  <si>
    <t>29.12.2015.</t>
  </si>
  <si>
    <t>Opis projekta</t>
  </si>
  <si>
    <t>River Information Services Corridor Management Execution (RIS COMEX)</t>
  </si>
  <si>
    <t>R.br.</t>
  </si>
  <si>
    <t>Naziv ugovora</t>
  </si>
  <si>
    <t>2015-EU-TM-0036-W</t>
  </si>
  <si>
    <t>Radovi/studije/radovi i studije</t>
  </si>
  <si>
    <t>Ukupni prihvatljivi troškova projekta (€)</t>
  </si>
  <si>
    <t>Radovi</t>
  </si>
  <si>
    <t>Hrvatski prijavitelj</t>
  </si>
  <si>
    <t>Agencija za vodne putove</t>
  </si>
  <si>
    <t>2015-EU-TM-0197-M</t>
  </si>
  <si>
    <t xml:space="preserve">Implementacija SESAR Programa
2015 - Cluster 3
</t>
  </si>
  <si>
    <t>Radovi i studije</t>
  </si>
  <si>
    <t>Hrvatska kontrola zračne plovidbe</t>
  </si>
  <si>
    <t>2015-EU-TM-0204-S</t>
  </si>
  <si>
    <t>EAST-E</t>
  </si>
  <si>
    <t>Studije</t>
  </si>
  <si>
    <t>HEP</t>
  </si>
  <si>
    <t>2015-EU-TM-0388-S</t>
  </si>
  <si>
    <t>CODACAS 1B</t>
  </si>
  <si>
    <t>2015-HR-TM-0023-M</t>
  </si>
  <si>
    <t>Implementacija A-SMGCS sustava u Međunarodnu luku Zagreb</t>
  </si>
  <si>
    <t>2015-HR-TM-0032-W</t>
  </si>
  <si>
    <t>Unaprjeđenje infrastrukture u Luci Rijeka – Zagrebačka obala (POR2CORE-ZCT)</t>
  </si>
  <si>
    <t xml:space="preserve">Lučka uprava Rijeka </t>
  </si>
  <si>
    <t>2015-HR-TM-0106-W</t>
  </si>
  <si>
    <t>Rekonstrukcija postojećeg i izgradnja drugog kolosijeka željezničke pruge na dionici Križevci - Koprivnica - DG</t>
  </si>
  <si>
    <t>HŽ Infrastruktura</t>
  </si>
  <si>
    <t>2015-HR-TM-0114-W</t>
  </si>
  <si>
    <t>Crocodile  II Croatia</t>
  </si>
  <si>
    <t>HAC</t>
  </si>
  <si>
    <t>Izgradnja mosta Svilaj preko Save</t>
  </si>
  <si>
    <t>2015-HR-TM-0390-W</t>
  </si>
  <si>
    <t>2015-HR-TM-0399-W</t>
  </si>
  <si>
    <t>Luka Rijeka je najveća pomorska luka u RH. Predloženi projekt podrazumijeva rekonstrukciju obale Brsica na terminal Raša, jednom od 5 bazena Luke Rijeka. Projekt je na Mediteranskom koridoru i dio je globalnog projekta razvoja i modernizacije Luke Rijeka. Projekt sadrži nekoliko aktivnosti, od upravljanja projektom, pripreme izvršnog dizajna, uklanjanje stalog terminala, gradnje novog terminala i razvoj nove željezničke trake. Projekt će imati pozitivan učinak na interoperabilnost, multimodalnost, kvalitete usluge te sigurnost. Poboljšat će rad luke te povećati kapacitete.</t>
  </si>
  <si>
    <t>2015-EU-TM-0104-S</t>
  </si>
  <si>
    <t>SiLNG Small Scale TRANSPORT</t>
  </si>
  <si>
    <t>Butan plin d.o.o.</t>
  </si>
  <si>
    <t>Usklađena implementacija RIS-a je poljednjih godina u napretku, ali stvarna prekogranična suradnja je još uvijek ograničena, posobice u razmjeni podataka. Projekt koji uključuje sve DČ koje su uključene u TEN-T mrežu unutarnjih vodnih putova, kao i nečlanicu Srbiju, ima za cilj implementirati i upravljati prekograničnim RIS uslugama baziranima na razmjeni informacija. Projekt uključuje aktivnosti s naglaskom na pripremu, implementaciju i održivost RIS koridora. Glavne prednosti su učinkovitija implementacija informacijskih usluga koja pridonosi sigurnijoj, efikasnijoj i ekološko prihvatljivoj navigaciji na unutarnjim vodnim putovima.</t>
  </si>
  <si>
    <t>Projekt doprinosi implementaciji SESAR-a, te je usmjeren na olakšavanje koordinirane i sinkronizirane implementacije projekta u kohezijskim zemljama članicama. Ta implementacija projekta je u skladu sa zajedničkim pilot projektom, definiranom u Regulativi (EU) broj 716/2014. Ovaj projekt uključuje pet od šest aktivnosti u zajedničkom pilot projektu. Planiranje provedbe u skladu je s datumima iz Regulative (EU) broj 716/2014.</t>
  </si>
  <si>
    <t>Hrvatska, Slovačka i Češka su kohezijske zemlje koje trebaju razviti i implementirati mrežu električnih vozila kako bi omogućili komercijalnu isplativost električnih vozila na tržištu. Projekt, studija s pilot projektom implementacije se implementira u ovim trima zemljama na četiri koridora osnovne mreže (Bliski istok/Istočno Mediteranski, Baltičko – Jadranski, Rajna – Dunav, Mediranski),uključujući multimodalne točke kao što su zračne luke i željezničke stanice. Bit će postavljene 62 punionice koje prikupljaju podatke o putnicima i logističkim uslugama za veću implementaciju na EU razini.</t>
  </si>
  <si>
    <t>CODACAS je pokrenut od strane DSNA i COOPANS s ciljem osiguranja da se do sredine 2020-ih uskladi ATM sistem ('Common Build'). Faza 1A globalnog projekta je već financirana kroz projekt 2013-EU-40001-S.  Zajednički s projektom 2015-EU-TM-0387-S  se odnosi na fazu 1B globalnog projekta. Studija će definirati zajedničku osnovu ATM sustava; ocjenjuje njegovu tehničku, operativnu i financijsku isplativost, te razvija strategije za nabavu i integraciju u partnerske ATM sustave. Dugoročno gledano, projekt je bitan za doprinos za tehničku defragmetaciju ATM sustava u Europi, te će smanjiti troškove i povećati efikasnost.</t>
  </si>
  <si>
    <t>Projekt doprinosi implementaciji SESAR-a, te ima za cilj uvođenje A-SMGCS tehnologije u Međunarodnu Zračnu luku Zagreb. Ovaj projekt će osigurati aspekte sigurnosti i protoka podataka vezane uz globalni projekt o proširenju glavne hrvatske zračne luke. Ova aktivnost će se fokusirati na identifikaciju, instaliranje, implementaciju i puštanje u pogon A-MGCS alata za poboljšanje upravljanja prometom MZLZ. Projekt će poboljšati kapacitet i protok podataka, učinkovitost, utjecaj na okoliš, sigurnost i ekonomičnost zračne luke.</t>
  </si>
  <si>
    <t>Luka Rijeka je najveća pomorska luka u Hrvatskoj. Projekt ima za cilj unaprijediti infrastrukturu i razviti prugu za međusobno povezivanje na terminal Zagrebačka obala. Projekt je na Mediteranskom koridoru, te je dio globalnog projekta modernizacije i razvoja Luke Rijeka. Projekt sadrži šest aktivnosti: (i) upravljanje projektom; (ii) inženjerski nadzor; (iii) izgradnju 280 metara dugog obalnog zida; (iv) rekonstrukciju teretnog dijela riječke željezničke stanice; (v) izgradnju intermodalnog terminala; (vi) komunikacija i vidljivost. Dugoročno gledano, projekt će ukloniti uska grla i omogućiti povećanje prometnih putova iz/u Srednju i Istočnu Europu.</t>
  </si>
  <si>
    <t>Modernizacija željezničke mreže je glavni prioritet RH. Ovaj projekt predviđa unaprjeđenje i izgradnju novog drugog kolosjeka duljine 43,2 km željezničke pruge Krizevci-Koprivnica- mađarska granica. Projekt je na Mediteranskom koridoru i dio je globalnog projekta modernizacije željezničke pruge Zagreb – mađarska granica. Projekt se sastoji od 4 aktivnosti: (i) radovi izgradnje; (ii) inženjerski nadzor; (iii) upravljanje projektom; (iv) kupnja zemljišta. Projekt će imati pozitivan učinak na upravljanje prometom, podjelu, zagušenja, interoperabilnost, sigurnost, te okoliš prebacivanjem prometa sa cestovnog na željeznički.</t>
  </si>
  <si>
    <t>CROCODILE II projekt uključuje 9 DČ u implementaciji ITS-a. Projekt osigurava koordinirano upravljanje prometom i visoku kvalitetu putničkih informacija. CROCODILE II CROATIA predstavlja dodatno proširenje u integraciji Europskog prekograničnog ITS-a. Projekt je na Mediteranskom koridoru, te uključuje urbana čvorišta Zagreba i Rijeke kroz osiguravanje kontinuiranih ITS usluga između RH i susjednih država. Glavni cilj projekta je implementacija Prioritetnih aktivnosti b,c i e ITS Direktive 2010/40/EU. Dodatno, projekt će uvesti DATEX II protokol i uspostaviti nacionalnu pristupnu točku kako bi se omogućila implementacija prioritetnih aktivnosti a i f.</t>
  </si>
  <si>
    <t>Sava označava prostor granice između RH i BiH. Predloženi projekt ima za cilj rješavanje velikog cestovnog uskog grla između dvije države izgradnjom 600 metara dugog mosta preko Save na koridoru Rajna – Dunav. Projekt je dio globalnog projekta prekogranične dionice autoceste E73. Projekt se sastoji od 4 aktivnosti: (i) priprema projekta, uključujući dobivanje građevinskih dozvola; (ii) javna nabava; (iii) informiranje i vidljivost; (iv) radovi građenja. Projekt će imati pozitivan socio-ekonomski učinak na smanjenje vremena putovanja  te oprativnih troškova vozila kao i na povećanje ekonomske konkurentnosti navedenih regija.</t>
  </si>
  <si>
    <t>Unaprjeđenje infrastrukture Luke Rijeka – Opći teretni terminal (POR2CORE-GCT)</t>
  </si>
  <si>
    <t>Projekt se provodi na osnovnoj cestovnoj mreži u Sloveniji i Hrvatskoj na Mediteranskom koridoru. Cilj je razvoj dostupnosti LNG u ove dvije zemlje što će se ostvariti kroz četiri crpke na prirodni plin (LNG/LCNG, LPG) u Sloveniji (3) i Hrvatskoj (1) zajedno s demonstracijskim vozilom s prikolicom opremljenom s kriogenim posudama i LNG crpkom vodika.</t>
  </si>
  <si>
    <t>Broj akcije</t>
  </si>
  <si>
    <t>Datum potpisa ugovora</t>
  </si>
  <si>
    <t>Početak provedbe</t>
  </si>
  <si>
    <t>Kraj provedbe</t>
  </si>
  <si>
    <t>CEF financiranje (€)</t>
  </si>
  <si>
    <t>Ukupni prihvatljivi troškovi projekta (hrvatski dio)</t>
  </si>
  <si>
    <t>Iznos CEF financiranja za hrvatskog korisnika</t>
  </si>
  <si>
    <t>17.11.2016.</t>
  </si>
  <si>
    <t>15.2.2016.</t>
  </si>
  <si>
    <t>31.12.2020.</t>
  </si>
  <si>
    <t>18.11.2016.</t>
  </si>
  <si>
    <t>16.2.2016.</t>
  </si>
  <si>
    <t>28.10.2016.</t>
  </si>
  <si>
    <t>1.3.2016.</t>
  </si>
  <si>
    <t>31.12.2018.</t>
  </si>
  <si>
    <t>13.10.2016.</t>
  </si>
  <si>
    <t>30.6.2018.</t>
  </si>
  <si>
    <t>n/p</t>
  </si>
  <si>
    <t>24.10.2016.</t>
  </si>
  <si>
    <t>19.6.2018.</t>
  </si>
  <si>
    <t>1.10.2016.</t>
  </si>
  <si>
    <t>6.10.2016.</t>
  </si>
  <si>
    <t>1.7.2016.</t>
  </si>
  <si>
    <t>26.10.2016.</t>
  </si>
  <si>
    <t>1.5.2016.</t>
  </si>
  <si>
    <t>30.9.2019.</t>
  </si>
  <si>
    <t>23.9.2016.</t>
  </si>
  <si>
    <t>2.1.2017.</t>
  </si>
  <si>
    <t>31.12.2019.</t>
  </si>
  <si>
    <t>11.11.2016.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</si>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</sst>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[Red]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9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 wrapText="1"/>
    </xf>
    <xf numFmtId="0" fontId="7" fillId="0" borderId="0" xfId="0" applyFont="1"/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5" borderId="0" xfId="0" applyNumberFormat="1" applyFont="1" applyFill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80" zoomScaleNormal="80" workbookViewId="0">
      <selection activeCell="H4" sqref="H4"/>
    </sheetView>
  </sheetViews>
  <sheetFormatPr defaultRowHeight="15" x14ac:dyDescent="0.25"/>
  <cols>
    <col min="2" max="2" width="31.140625" customWidth="1"/>
    <col min="3" max="3" width="27.7109375" customWidth="1"/>
    <col min="4" max="4" width="27.7109375" style="28" customWidth="1"/>
    <col min="5" max="6" width="27.7109375" customWidth="1"/>
    <col min="7" max="7" width="19" customWidth="1"/>
    <col min="8" max="10" width="20.5703125" customWidth="1"/>
    <col min="11" max="12" width="19.5703125" customWidth="1"/>
    <col min="13" max="13" width="93.42578125" customWidth="1"/>
  </cols>
  <sheetData>
    <row r="1" spans="1:13" s="26" customFormat="1" ht="78" customHeight="1" thickBot="1" x14ac:dyDescent="0.3">
      <c r="A1" s="24" t="s">
        <v>34</v>
      </c>
      <c r="B1" s="24" t="s">
        <v>81</v>
      </c>
      <c r="C1" s="24" t="s">
        <v>35</v>
      </c>
      <c r="D1" s="25" t="s">
        <v>37</v>
      </c>
      <c r="E1" s="25" t="s">
        <v>82</v>
      </c>
      <c r="F1" s="25" t="s">
        <v>83</v>
      </c>
      <c r="G1" s="25" t="s">
        <v>84</v>
      </c>
      <c r="H1" s="25" t="s">
        <v>38</v>
      </c>
      <c r="I1" s="25" t="s">
        <v>85</v>
      </c>
      <c r="J1" s="25" t="s">
        <v>86</v>
      </c>
      <c r="K1" s="25" t="s">
        <v>87</v>
      </c>
      <c r="L1" s="25" t="s">
        <v>40</v>
      </c>
      <c r="M1" s="24" t="s">
        <v>32</v>
      </c>
    </row>
    <row r="2" spans="1:13" ht="108" customHeight="1" x14ac:dyDescent="0.25">
      <c r="A2" s="1">
        <v>1</v>
      </c>
      <c r="B2" s="1" t="s">
        <v>36</v>
      </c>
      <c r="C2" s="7" t="s">
        <v>33</v>
      </c>
      <c r="D2" s="7" t="s">
        <v>39</v>
      </c>
      <c r="E2" s="2" t="s">
        <v>88</v>
      </c>
      <c r="F2" s="2" t="s">
        <v>89</v>
      </c>
      <c r="G2" s="2" t="s">
        <v>90</v>
      </c>
      <c r="H2" s="6">
        <v>6727837</v>
      </c>
      <c r="I2" s="6">
        <v>5718661</v>
      </c>
      <c r="J2" s="6">
        <v>1557600</v>
      </c>
      <c r="K2" s="6">
        <v>1323960</v>
      </c>
      <c r="L2" s="18" t="s">
        <v>41</v>
      </c>
      <c r="M2" s="4" t="s">
        <v>70</v>
      </c>
    </row>
    <row r="3" spans="1:13" ht="108.75" customHeight="1" x14ac:dyDescent="0.25">
      <c r="A3" s="3">
        <v>2</v>
      </c>
      <c r="B3" s="3" t="s">
        <v>42</v>
      </c>
      <c r="C3" s="8" t="s">
        <v>43</v>
      </c>
      <c r="D3" s="8" t="s">
        <v>44</v>
      </c>
      <c r="E3" s="2" t="s">
        <v>91</v>
      </c>
      <c r="F3" s="2" t="s">
        <v>92</v>
      </c>
      <c r="G3" s="2" t="s">
        <v>90</v>
      </c>
      <c r="H3" s="6">
        <v>63782919</v>
      </c>
      <c r="I3" s="6">
        <v>52231657</v>
      </c>
      <c r="J3" s="6">
        <v>13252070</v>
      </c>
      <c r="K3" s="6">
        <v>11264260</v>
      </c>
      <c r="L3" s="18" t="s">
        <v>45</v>
      </c>
      <c r="M3" s="4" t="s">
        <v>71</v>
      </c>
    </row>
    <row r="4" spans="1:13" ht="113.25" customHeight="1" x14ac:dyDescent="0.25">
      <c r="A4" s="3">
        <v>3</v>
      </c>
      <c r="B4" s="3" t="s">
        <v>46</v>
      </c>
      <c r="C4" s="8" t="s">
        <v>47</v>
      </c>
      <c r="D4" s="8" t="s">
        <v>48</v>
      </c>
      <c r="E4" s="2" t="s">
        <v>93</v>
      </c>
      <c r="F4" s="2" t="s">
        <v>94</v>
      </c>
      <c r="G4" s="2" t="s">
        <v>95</v>
      </c>
      <c r="H4" s="6">
        <v>5948000</v>
      </c>
      <c r="I4" s="6">
        <v>5055800</v>
      </c>
      <c r="J4" s="6">
        <v>1920715.3</v>
      </c>
      <c r="K4" s="6">
        <v>1622932</v>
      </c>
      <c r="L4" s="6" t="s">
        <v>49</v>
      </c>
      <c r="M4" s="4" t="s">
        <v>72</v>
      </c>
    </row>
    <row r="5" spans="1:13" ht="109.5" customHeight="1" x14ac:dyDescent="0.25">
      <c r="A5" s="3">
        <v>4</v>
      </c>
      <c r="B5" s="3" t="s">
        <v>50</v>
      </c>
      <c r="C5" s="8" t="s">
        <v>51</v>
      </c>
      <c r="D5" s="8" t="s">
        <v>48</v>
      </c>
      <c r="E5" s="2" t="s">
        <v>96</v>
      </c>
      <c r="F5" s="2" t="s">
        <v>92</v>
      </c>
      <c r="G5" s="2" t="s">
        <v>97</v>
      </c>
      <c r="H5" s="6">
        <v>775000</v>
      </c>
      <c r="I5" s="6" t="s">
        <v>98</v>
      </c>
      <c r="J5" s="6">
        <v>775000</v>
      </c>
      <c r="K5" s="6">
        <v>658750</v>
      </c>
      <c r="L5" s="18" t="s">
        <v>45</v>
      </c>
      <c r="M5" s="4" t="s">
        <v>73</v>
      </c>
    </row>
    <row r="6" spans="1:13" ht="93.75" customHeight="1" x14ac:dyDescent="0.25">
      <c r="A6" s="3">
        <v>5</v>
      </c>
      <c r="B6" s="3" t="s">
        <v>52</v>
      </c>
      <c r="C6" s="8" t="s">
        <v>53</v>
      </c>
      <c r="D6" s="27" t="s">
        <v>44</v>
      </c>
      <c r="E6" s="1" t="s">
        <v>99</v>
      </c>
      <c r="F6" s="1" t="s">
        <v>92</v>
      </c>
      <c r="G6" s="2" t="s">
        <v>100</v>
      </c>
      <c r="H6" s="6">
        <v>4383700</v>
      </c>
      <c r="I6" s="6">
        <v>3726145</v>
      </c>
      <c r="J6" s="6">
        <v>4383700</v>
      </c>
      <c r="K6" s="6">
        <v>3726145</v>
      </c>
      <c r="L6" s="18" t="s">
        <v>45</v>
      </c>
      <c r="M6" s="4" t="s">
        <v>74</v>
      </c>
    </row>
    <row r="7" spans="1:13" ht="126.75" customHeight="1" x14ac:dyDescent="0.25">
      <c r="A7" s="3">
        <v>6</v>
      </c>
      <c r="B7" s="3" t="s">
        <v>54</v>
      </c>
      <c r="C7" s="8" t="s">
        <v>55</v>
      </c>
      <c r="D7" s="27" t="s">
        <v>39</v>
      </c>
      <c r="E7" s="3" t="s">
        <v>91</v>
      </c>
      <c r="F7" s="3" t="s">
        <v>101</v>
      </c>
      <c r="G7" s="4" t="s">
        <v>90</v>
      </c>
      <c r="H7" s="6">
        <v>31587125.75</v>
      </c>
      <c r="I7" s="6">
        <v>26849056</v>
      </c>
      <c r="J7" s="6">
        <v>31587125.75</v>
      </c>
      <c r="K7" s="6">
        <v>26849056</v>
      </c>
      <c r="L7" s="18" t="s">
        <v>56</v>
      </c>
      <c r="M7" s="5" t="s">
        <v>75</v>
      </c>
    </row>
    <row r="8" spans="1:13" ht="108" customHeight="1" x14ac:dyDescent="0.25">
      <c r="A8" s="3">
        <v>7</v>
      </c>
      <c r="B8" s="3" t="s">
        <v>57</v>
      </c>
      <c r="C8" s="8" t="s">
        <v>58</v>
      </c>
      <c r="D8" s="8" t="s">
        <v>39</v>
      </c>
      <c r="E8" s="4" t="s">
        <v>102</v>
      </c>
      <c r="F8" s="4" t="s">
        <v>103</v>
      </c>
      <c r="G8" s="4" t="s">
        <v>90</v>
      </c>
      <c r="H8" s="20">
        <v>283936727</v>
      </c>
      <c r="I8" s="20">
        <v>241346218</v>
      </c>
      <c r="J8" s="20">
        <v>283936727</v>
      </c>
      <c r="K8" s="20">
        <v>241346218</v>
      </c>
      <c r="L8" s="21" t="s">
        <v>59</v>
      </c>
      <c r="M8" s="5" t="s">
        <v>76</v>
      </c>
    </row>
    <row r="9" spans="1:13" ht="123" customHeight="1" x14ac:dyDescent="0.25">
      <c r="A9" s="3">
        <v>8</v>
      </c>
      <c r="B9" s="3" t="s">
        <v>60</v>
      </c>
      <c r="C9" s="8" t="s">
        <v>61</v>
      </c>
      <c r="D9" s="8" t="s">
        <v>39</v>
      </c>
      <c r="E9" s="4" t="s">
        <v>104</v>
      </c>
      <c r="F9" s="4" t="s">
        <v>105</v>
      </c>
      <c r="G9" s="4" t="s">
        <v>106</v>
      </c>
      <c r="H9" s="20">
        <v>10956000</v>
      </c>
      <c r="I9" s="20">
        <v>9312600</v>
      </c>
      <c r="J9" s="20">
        <v>10956000</v>
      </c>
      <c r="K9" s="20">
        <v>9312600</v>
      </c>
      <c r="L9" s="21" t="s">
        <v>62</v>
      </c>
      <c r="M9" s="5" t="s">
        <v>77</v>
      </c>
    </row>
    <row r="10" spans="1:13" ht="115.5" customHeight="1" x14ac:dyDescent="0.25">
      <c r="A10" s="3">
        <v>9</v>
      </c>
      <c r="B10" s="3" t="s">
        <v>64</v>
      </c>
      <c r="C10" s="8" t="s">
        <v>63</v>
      </c>
      <c r="D10" s="8" t="s">
        <v>39</v>
      </c>
      <c r="E10" s="4" t="s">
        <v>107</v>
      </c>
      <c r="F10" s="4" t="s">
        <v>92</v>
      </c>
      <c r="G10" s="4" t="s">
        <v>95</v>
      </c>
      <c r="H10" s="20">
        <v>12410000</v>
      </c>
      <c r="I10" s="20">
        <v>7194077</v>
      </c>
      <c r="J10" s="20">
        <v>12410000</v>
      </c>
      <c r="K10" s="21">
        <v>7194077</v>
      </c>
      <c r="L10" s="21" t="s">
        <v>62</v>
      </c>
      <c r="M10" s="5" t="s">
        <v>78</v>
      </c>
    </row>
    <row r="11" spans="1:13" ht="108" customHeight="1" x14ac:dyDescent="0.25">
      <c r="A11" s="3">
        <v>10</v>
      </c>
      <c r="B11" s="3" t="s">
        <v>65</v>
      </c>
      <c r="C11" s="8" t="s">
        <v>79</v>
      </c>
      <c r="D11" s="8" t="s">
        <v>39</v>
      </c>
      <c r="E11" s="4" t="s">
        <v>91</v>
      </c>
      <c r="F11" s="4" t="s">
        <v>108</v>
      </c>
      <c r="G11" s="4" t="s">
        <v>109</v>
      </c>
      <c r="H11" s="20">
        <v>6914000</v>
      </c>
      <c r="I11" s="20">
        <v>3132042</v>
      </c>
      <c r="J11" s="20">
        <v>6914000</v>
      </c>
      <c r="K11" s="21">
        <v>3132042</v>
      </c>
      <c r="L11" s="21" t="s">
        <v>56</v>
      </c>
      <c r="M11" s="5" t="s">
        <v>66</v>
      </c>
    </row>
    <row r="12" spans="1:13" ht="66.75" customHeight="1" x14ac:dyDescent="0.25">
      <c r="A12" s="3">
        <v>11</v>
      </c>
      <c r="B12" s="3" t="s">
        <v>67</v>
      </c>
      <c r="C12" s="8" t="s">
        <v>68</v>
      </c>
      <c r="D12" s="8" t="s">
        <v>48</v>
      </c>
      <c r="E12" s="4" t="s">
        <v>110</v>
      </c>
      <c r="F12" s="4" t="s">
        <v>101</v>
      </c>
      <c r="G12" s="4" t="s">
        <v>106</v>
      </c>
      <c r="H12" s="20">
        <v>2475400</v>
      </c>
      <c r="I12" s="20">
        <v>1237700</v>
      </c>
      <c r="J12" s="20">
        <v>600000</v>
      </c>
      <c r="K12" s="21">
        <v>300000</v>
      </c>
      <c r="L12" s="21" t="s">
        <v>69</v>
      </c>
      <c r="M12" s="5" t="s">
        <v>80</v>
      </c>
    </row>
    <row r="13" spans="1:13" x14ac:dyDescent="0.25">
      <c r="C13" s="19"/>
      <c r="G13" s="22" t="s">
        <v>111</v>
      </c>
      <c r="H13" s="23">
        <f>SUM(H2:H12)</f>
        <v>429896708.75</v>
      </c>
      <c r="I13" s="23">
        <f t="shared" ref="I13:K13" si="0">SUM(I2:I12)</f>
        <v>355803956</v>
      </c>
      <c r="J13" s="23">
        <f t="shared" si="0"/>
        <v>368292938.05000001</v>
      </c>
      <c r="K13" s="23">
        <f t="shared" si="0"/>
        <v>306730040</v>
      </c>
    </row>
  </sheetData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"/>
  <sheetViews>
    <sheetView workbookViewId="0">
      <selection activeCell="J23" sqref="J23"/>
    </sheetView>
  </sheetViews>
  <sheetFormatPr defaultRowHeight="15" x14ac:dyDescent="0.25"/>
  <cols>
    <col min="2" max="2" width="21.85546875" customWidth="1"/>
    <col min="3" max="3" width="23.5703125" bestFit="1" customWidth="1"/>
    <col min="4" max="4" width="25.140625" bestFit="1" customWidth="1"/>
    <col min="5" max="5" width="13.42578125" customWidth="1"/>
    <col min="6" max="7" width="12.7109375" customWidth="1"/>
    <col min="8" max="8" width="23" customWidth="1"/>
    <col min="9" max="9" width="13.42578125" customWidth="1"/>
    <col min="10" max="11" width="14.28515625" bestFit="1" customWidth="1"/>
    <col min="12" max="14" width="14.28515625" customWidth="1"/>
    <col min="15" max="15" width="22.140625" bestFit="1" customWidth="1"/>
  </cols>
  <sheetData>
    <row r="1" spans="1:15" ht="69.75" customHeight="1" thickBot="1" x14ac:dyDescent="0.3">
      <c r="A1" s="16" t="s">
        <v>0</v>
      </c>
      <c r="B1" s="16" t="s">
        <v>3</v>
      </c>
      <c r="C1" s="16" t="s">
        <v>5</v>
      </c>
      <c r="D1" s="15" t="s">
        <v>7</v>
      </c>
      <c r="E1" s="15" t="s">
        <v>4</v>
      </c>
      <c r="F1" s="15" t="s">
        <v>1</v>
      </c>
      <c r="G1" s="15" t="s">
        <v>2</v>
      </c>
      <c r="H1" s="15" t="s">
        <v>8</v>
      </c>
      <c r="I1" s="15" t="s">
        <v>15</v>
      </c>
      <c r="J1" s="15" t="s">
        <v>17</v>
      </c>
      <c r="K1" s="15" t="s">
        <v>18</v>
      </c>
      <c r="L1" s="9" t="s">
        <v>29</v>
      </c>
      <c r="M1" s="9" t="s">
        <v>27</v>
      </c>
      <c r="N1" s="9" t="s">
        <v>28</v>
      </c>
      <c r="O1" s="15" t="s">
        <v>19</v>
      </c>
    </row>
    <row r="2" spans="1:15" ht="60" x14ac:dyDescent="0.25">
      <c r="A2" s="10">
        <v>1</v>
      </c>
      <c r="B2" s="11" t="s">
        <v>9</v>
      </c>
      <c r="C2" s="7" t="s">
        <v>10</v>
      </c>
      <c r="D2" s="7" t="s">
        <v>6</v>
      </c>
      <c r="E2" s="11" t="s">
        <v>11</v>
      </c>
      <c r="F2" s="10" t="s">
        <v>12</v>
      </c>
      <c r="G2" s="10" t="s">
        <v>13</v>
      </c>
      <c r="H2" s="11" t="s">
        <v>14</v>
      </c>
      <c r="I2" s="11" t="s">
        <v>16</v>
      </c>
      <c r="J2" s="12">
        <v>301165</v>
      </c>
      <c r="K2" s="12">
        <v>301165</v>
      </c>
      <c r="L2" s="12">
        <v>150582.5</v>
      </c>
      <c r="M2" s="17">
        <v>0.5</v>
      </c>
      <c r="N2" s="12" t="s">
        <v>31</v>
      </c>
      <c r="O2" s="11" t="s">
        <v>20</v>
      </c>
    </row>
    <row r="3" spans="1:15" ht="165" x14ac:dyDescent="0.25">
      <c r="A3" s="14">
        <v>2</v>
      </c>
      <c r="B3" s="13" t="s">
        <v>21</v>
      </c>
      <c r="C3" s="8" t="s">
        <v>22</v>
      </c>
      <c r="D3" s="7" t="s">
        <v>6</v>
      </c>
      <c r="E3" s="13" t="s">
        <v>11</v>
      </c>
      <c r="F3" s="14" t="s">
        <v>23</v>
      </c>
      <c r="G3" s="14" t="s">
        <v>24</v>
      </c>
      <c r="H3" s="11" t="s">
        <v>25</v>
      </c>
      <c r="I3" s="11" t="s">
        <v>26</v>
      </c>
      <c r="J3" s="12">
        <v>134413</v>
      </c>
      <c r="K3" s="12">
        <v>134413</v>
      </c>
      <c r="L3" s="12">
        <v>67206.5</v>
      </c>
      <c r="M3" s="17">
        <v>0.5</v>
      </c>
      <c r="N3" s="12" t="s">
        <v>30</v>
      </c>
      <c r="O3" s="11" t="s">
        <v>20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CEF 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Lišnjić</dc:creator>
  <cp:lastModifiedBy>Tea Suić</cp:lastModifiedBy>
  <cp:lastPrinted>2019-05-13T09:18:31Z</cp:lastPrinted>
  <dcterms:created xsi:type="dcterms:W3CDTF">2015-12-22T07:43:41Z</dcterms:created>
  <dcterms:modified xsi:type="dcterms:W3CDTF">2019-05-17T09:03:21Z</dcterms:modified>
</cp:coreProperties>
</file>